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A\CODE\golf-league-site\public\results\2026\"/>
    </mc:Choice>
  </mc:AlternateContent>
  <xr:revisionPtr revIDLastSave="0" documentId="13_ncr:1_{5C95A0F3-9B37-453E-8387-86618D6C7476}" xr6:coauthVersionLast="47" xr6:coauthVersionMax="47" xr10:uidLastSave="{00000000-0000-0000-0000-000000000000}"/>
  <bookViews>
    <workbookView xWindow="1830" yWindow="15" windowWidth="18450" windowHeight="10785" activeTab="4" xr2:uid="{00000000-000D-0000-FFFF-FFFF00000000}"/>
  </bookViews>
  <sheets>
    <sheet name="Template" sheetId="14" r:id="rId1"/>
    <sheet name="Point System" sheetId="7" r:id="rId2"/>
    <sheet name="Week 1" sheetId="4" state="hidden" r:id="rId3"/>
    <sheet name="Week 2" sheetId="15" state="hidden" r:id="rId4"/>
    <sheet name="Week 3" sheetId="1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6" l="1"/>
  <c r="J20" i="16"/>
  <c r="I20" i="16"/>
  <c r="H20" i="16"/>
  <c r="G20" i="16"/>
  <c r="F20" i="16"/>
  <c r="E20" i="16"/>
  <c r="D20" i="16"/>
  <c r="C20" i="16"/>
  <c r="K18" i="16"/>
  <c r="J18" i="16"/>
  <c r="I18" i="16"/>
  <c r="H18" i="16"/>
  <c r="G18" i="16"/>
  <c r="F18" i="16"/>
  <c r="E18" i="16"/>
  <c r="D18" i="16"/>
  <c r="C18" i="16"/>
  <c r="K16" i="16"/>
  <c r="J16" i="16"/>
  <c r="I16" i="16"/>
  <c r="H16" i="16"/>
  <c r="G16" i="16"/>
  <c r="F16" i="16"/>
  <c r="E16" i="16"/>
  <c r="D16" i="16"/>
  <c r="C16" i="16"/>
  <c r="K14" i="16"/>
  <c r="J14" i="16"/>
  <c r="I14" i="16"/>
  <c r="H14" i="16"/>
  <c r="G14" i="16"/>
  <c r="F14" i="16"/>
  <c r="E14" i="16"/>
  <c r="D14" i="16"/>
  <c r="C14" i="16"/>
  <c r="K12" i="16"/>
  <c r="J12" i="16"/>
  <c r="I12" i="16"/>
  <c r="H12" i="16"/>
  <c r="G12" i="16"/>
  <c r="F12" i="16"/>
  <c r="E12" i="16"/>
  <c r="D12" i="16"/>
  <c r="C12" i="16"/>
  <c r="K8" i="16"/>
  <c r="J8" i="16"/>
  <c r="I8" i="16"/>
  <c r="H8" i="16"/>
  <c r="G8" i="16"/>
  <c r="F8" i="16"/>
  <c r="E8" i="16"/>
  <c r="D8" i="16"/>
  <c r="C8" i="16"/>
  <c r="L19" i="16"/>
  <c r="N19" i="16" s="1"/>
  <c r="L17" i="16"/>
  <c r="N17" i="16" s="1"/>
  <c r="L15" i="16"/>
  <c r="N15" i="16" s="1"/>
  <c r="L13" i="16"/>
  <c r="N13" i="16" s="1"/>
  <c r="L11" i="16"/>
  <c r="N11" i="16" s="1"/>
  <c r="K10" i="16"/>
  <c r="J10" i="16"/>
  <c r="I10" i="16"/>
  <c r="H10" i="16"/>
  <c r="G10" i="16"/>
  <c r="F10" i="16"/>
  <c r="E10" i="16"/>
  <c r="D10" i="16"/>
  <c r="C10" i="16"/>
  <c r="L9" i="16"/>
  <c r="N9" i="16" s="1"/>
  <c r="L7" i="16"/>
  <c r="N7" i="16" s="1"/>
  <c r="L5" i="16"/>
  <c r="L20" i="16" l="1"/>
  <c r="O20" i="16" s="1"/>
  <c r="L8" i="16"/>
  <c r="O8" i="16" s="1"/>
  <c r="L16" i="16"/>
  <c r="O16" i="16" s="1"/>
  <c r="L14" i="16"/>
  <c r="O14" i="16" s="1"/>
  <c r="L12" i="16"/>
  <c r="O12" i="16" s="1"/>
  <c r="L10" i="16"/>
  <c r="O10" i="16" s="1"/>
  <c r="L18" i="16"/>
  <c r="O18" i="16" s="1"/>
  <c r="K34" i="15"/>
  <c r="J34" i="15"/>
  <c r="I34" i="15"/>
  <c r="H34" i="15"/>
  <c r="G34" i="15"/>
  <c r="F34" i="15"/>
  <c r="E34" i="15"/>
  <c r="D34" i="15"/>
  <c r="C34" i="15"/>
  <c r="L33" i="15"/>
  <c r="N33" i="15" s="1"/>
  <c r="L31" i="15"/>
  <c r="K30" i="15"/>
  <c r="J30" i="15"/>
  <c r="I30" i="15"/>
  <c r="H30" i="15"/>
  <c r="G30" i="15"/>
  <c r="F30" i="15"/>
  <c r="E30" i="15"/>
  <c r="D30" i="15"/>
  <c r="C30" i="15"/>
  <c r="L29" i="15"/>
  <c r="N29" i="15" s="1"/>
  <c r="N21" i="15"/>
  <c r="K22" i="15"/>
  <c r="J22" i="15"/>
  <c r="I22" i="15"/>
  <c r="H22" i="15"/>
  <c r="G22" i="15"/>
  <c r="F22" i="15"/>
  <c r="E22" i="15"/>
  <c r="D22" i="15"/>
  <c r="L22" i="15" s="1"/>
  <c r="O22" i="15" s="1"/>
  <c r="C22" i="15"/>
  <c r="K12" i="15"/>
  <c r="J12" i="15"/>
  <c r="I12" i="15"/>
  <c r="H12" i="15"/>
  <c r="G12" i="15"/>
  <c r="F12" i="15"/>
  <c r="E12" i="15"/>
  <c r="D12" i="15"/>
  <c r="C12" i="15"/>
  <c r="L11" i="15"/>
  <c r="N11" i="15" s="1"/>
  <c r="K10" i="15"/>
  <c r="J10" i="15"/>
  <c r="I10" i="15"/>
  <c r="H10" i="15"/>
  <c r="G10" i="15"/>
  <c r="F10" i="15"/>
  <c r="E10" i="15"/>
  <c r="D10" i="15"/>
  <c r="C10" i="15"/>
  <c r="K28" i="15"/>
  <c r="J28" i="15"/>
  <c r="I28" i="15"/>
  <c r="H28" i="15"/>
  <c r="G28" i="15"/>
  <c r="F28" i="15"/>
  <c r="E28" i="15"/>
  <c r="D28" i="15"/>
  <c r="C28" i="15"/>
  <c r="L27" i="15"/>
  <c r="N27" i="15" s="1"/>
  <c r="O26" i="15"/>
  <c r="L25" i="15"/>
  <c r="K24" i="15"/>
  <c r="J24" i="15"/>
  <c r="I24" i="15"/>
  <c r="H24" i="15"/>
  <c r="G24" i="15"/>
  <c r="F24" i="15"/>
  <c r="E24" i="15"/>
  <c r="D24" i="15"/>
  <c r="C24" i="15"/>
  <c r="L23" i="15"/>
  <c r="N23" i="15" s="1"/>
  <c r="L21" i="15"/>
  <c r="L19" i="15"/>
  <c r="K18" i="15"/>
  <c r="J18" i="15"/>
  <c r="I18" i="15"/>
  <c r="H18" i="15"/>
  <c r="G18" i="15"/>
  <c r="F18" i="15"/>
  <c r="E18" i="15"/>
  <c r="D18" i="15"/>
  <c r="C18" i="15"/>
  <c r="L17" i="15"/>
  <c r="N17" i="15" s="1"/>
  <c r="K16" i="15"/>
  <c r="J16" i="15"/>
  <c r="I16" i="15"/>
  <c r="H16" i="15"/>
  <c r="G16" i="15"/>
  <c r="F16" i="15"/>
  <c r="E16" i="15"/>
  <c r="D16" i="15"/>
  <c r="C16" i="15"/>
  <c r="L15" i="15"/>
  <c r="N15" i="15" s="1"/>
  <c r="L13" i="15"/>
  <c r="L9" i="15"/>
  <c r="N9" i="15" s="1"/>
  <c r="L7" i="15"/>
  <c r="L5" i="15"/>
  <c r="L29" i="4"/>
  <c r="K26" i="4"/>
  <c r="J26" i="4"/>
  <c r="I26" i="4"/>
  <c r="H26" i="4"/>
  <c r="G26" i="4"/>
  <c r="F26" i="4"/>
  <c r="E26" i="4"/>
  <c r="D26" i="4"/>
  <c r="C26" i="4"/>
  <c r="D20" i="14"/>
  <c r="E20" i="14"/>
  <c r="F20" i="14"/>
  <c r="G20" i="14"/>
  <c r="H20" i="14"/>
  <c r="I20" i="14"/>
  <c r="J20" i="14"/>
  <c r="K20" i="14"/>
  <c r="L20" i="14"/>
  <c r="D18" i="14"/>
  <c r="E18" i="14"/>
  <c r="F18" i="14"/>
  <c r="G18" i="14"/>
  <c r="H18" i="14"/>
  <c r="I18" i="14"/>
  <c r="J18" i="14"/>
  <c r="K18" i="14"/>
  <c r="L18" i="14"/>
  <c r="D16" i="14"/>
  <c r="E16" i="14"/>
  <c r="F16" i="14"/>
  <c r="G16" i="14"/>
  <c r="H16" i="14"/>
  <c r="I16" i="14"/>
  <c r="J16" i="14"/>
  <c r="K16" i="14"/>
  <c r="L16" i="14"/>
  <c r="D12" i="14"/>
  <c r="E12" i="14"/>
  <c r="F12" i="14"/>
  <c r="G12" i="14"/>
  <c r="H12" i="14"/>
  <c r="I12" i="14"/>
  <c r="J12" i="14"/>
  <c r="K12" i="14"/>
  <c r="L12" i="14"/>
  <c r="D14" i="14"/>
  <c r="E14" i="14"/>
  <c r="F14" i="14"/>
  <c r="G14" i="14"/>
  <c r="H14" i="14"/>
  <c r="I14" i="14"/>
  <c r="J14" i="14"/>
  <c r="K14" i="14"/>
  <c r="L14" i="14"/>
  <c r="C20" i="14"/>
  <c r="C18" i="14"/>
  <c r="C16" i="14"/>
  <c r="C14" i="14"/>
  <c r="C12" i="14"/>
  <c r="D10" i="14"/>
  <c r="E10" i="14"/>
  <c r="F10" i="14"/>
  <c r="G10" i="14"/>
  <c r="H10" i="14"/>
  <c r="I10" i="14"/>
  <c r="J10" i="14"/>
  <c r="K10" i="14"/>
  <c r="L10" i="14"/>
  <c r="C10" i="14"/>
  <c r="D8" i="14"/>
  <c r="E8" i="14"/>
  <c r="F8" i="14"/>
  <c r="G8" i="14"/>
  <c r="H8" i="14"/>
  <c r="I8" i="14"/>
  <c r="J8" i="14"/>
  <c r="K8" i="14"/>
  <c r="L8" i="14"/>
  <c r="C8" i="14"/>
  <c r="L34" i="15" l="1"/>
  <c r="O34" i="15" s="1"/>
  <c r="L32" i="15"/>
  <c r="O32" i="15" s="1"/>
  <c r="L30" i="15"/>
  <c r="O30" i="15" s="1"/>
  <c r="L10" i="15"/>
  <c r="O10" i="15" s="1"/>
  <c r="L12" i="15"/>
  <c r="O12" i="15" s="1"/>
  <c r="L14" i="15"/>
  <c r="O14" i="15" s="1"/>
  <c r="L28" i="15"/>
  <c r="O28" i="15" s="1"/>
  <c r="L8" i="15"/>
  <c r="O8" i="15" s="1"/>
  <c r="L16" i="15"/>
  <c r="O16" i="15" s="1"/>
  <c r="L18" i="15"/>
  <c r="O18" i="15" s="1"/>
  <c r="L20" i="15"/>
  <c r="O20" i="15" s="1"/>
  <c r="L24" i="15"/>
  <c r="O24" i="15" s="1"/>
  <c r="K30" i="4"/>
  <c r="J30" i="4"/>
  <c r="I30" i="4"/>
  <c r="H30" i="4"/>
  <c r="G30" i="4"/>
  <c r="F30" i="4"/>
  <c r="E30" i="4"/>
  <c r="D30" i="4"/>
  <c r="C30" i="4"/>
  <c r="K22" i="4"/>
  <c r="J22" i="4"/>
  <c r="I22" i="4"/>
  <c r="H22" i="4"/>
  <c r="G22" i="4"/>
  <c r="F22" i="4"/>
  <c r="E22" i="4"/>
  <c r="D22" i="4"/>
  <c r="C22" i="4"/>
  <c r="L24" i="4" l="1"/>
  <c r="O24" i="4" s="1"/>
  <c r="L23" i="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27" i="4"/>
  <c r="L25" i="4"/>
  <c r="N25" i="4" s="1"/>
  <c r="L21" i="4"/>
  <c r="L19" i="4"/>
  <c r="L17" i="4"/>
  <c r="L15" i="4"/>
  <c r="L13" i="4"/>
  <c r="L11" i="4"/>
  <c r="L9" i="4"/>
  <c r="K20" i="4"/>
  <c r="J20" i="4"/>
  <c r="I20" i="4"/>
  <c r="H20" i="4"/>
  <c r="G20" i="4"/>
  <c r="F20" i="4"/>
  <c r="E20" i="4"/>
  <c r="D20" i="4"/>
  <c r="C20" i="4"/>
  <c r="K18" i="4"/>
  <c r="J18" i="4"/>
  <c r="I18" i="4"/>
  <c r="H18" i="4"/>
  <c r="G18" i="4"/>
  <c r="F18" i="4"/>
  <c r="E18" i="4"/>
  <c r="D18" i="4"/>
  <c r="C18" i="4"/>
  <c r="K16" i="4"/>
  <c r="J16" i="4"/>
  <c r="I16" i="4"/>
  <c r="H16" i="4"/>
  <c r="G16" i="4"/>
  <c r="F16" i="4"/>
  <c r="E16" i="4"/>
  <c r="D16" i="4"/>
  <c r="C16" i="4"/>
  <c r="K10" i="4"/>
  <c r="J10" i="4"/>
  <c r="I10" i="4"/>
  <c r="H10" i="4"/>
  <c r="G10" i="4"/>
  <c r="F10" i="4"/>
  <c r="E10" i="4"/>
  <c r="D10" i="4"/>
  <c r="C10" i="4"/>
  <c r="F8" i="4"/>
  <c r="G8" i="4"/>
  <c r="H8" i="4"/>
  <c r="I8" i="4"/>
  <c r="J8" i="4"/>
  <c r="K8" i="4"/>
  <c r="D8" i="4"/>
  <c r="E8" i="4"/>
  <c r="C8" i="4"/>
  <c r="O12" i="14" l="1"/>
  <c r="O20" i="14"/>
  <c r="O18" i="14"/>
  <c r="O16" i="14"/>
  <c r="O14" i="14"/>
  <c r="O10" i="14"/>
  <c r="O8" i="14"/>
  <c r="L12" i="4"/>
  <c r="L14" i="4"/>
  <c r="L16" i="4"/>
  <c r="L20" i="4"/>
  <c r="L8" i="4"/>
  <c r="L10" i="4"/>
  <c r="L18" i="4"/>
  <c r="N29" i="4"/>
  <c r="N21" i="4"/>
  <c r="N19" i="4"/>
  <c r="N17" i="4"/>
  <c r="N15" i="4"/>
  <c r="N9" i="4"/>
  <c r="L7" i="4"/>
  <c r="L5" i="4"/>
  <c r="N7" i="4" l="1"/>
  <c r="O28" i="4"/>
  <c r="L26" i="4"/>
  <c r="O26" i="4" s="1"/>
  <c r="L22" i="4"/>
  <c r="O22" i="4" s="1"/>
  <c r="L30" i="4"/>
  <c r="O30" i="4" s="1"/>
  <c r="O16" i="4"/>
  <c r="O18" i="4"/>
  <c r="O12" i="4"/>
  <c r="O10" i="4"/>
  <c r="O14" i="4"/>
  <c r="O20" i="4"/>
  <c r="O8" i="4"/>
</calcChain>
</file>

<file path=xl/sharedStrings.xml><?xml version="1.0" encoding="utf-8"?>
<sst xmlns="http://schemas.openxmlformats.org/spreadsheetml/2006/main" count="97" uniqueCount="37">
  <si>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</si>
  <si>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</si>
  <si>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</si>
  <si>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</si>
  <si>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</si>
  <si>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</si>
  <si>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</si>
  <si>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</si>
  <si>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</si>
  <si>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</si>
  <si>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</si>
  <si>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</si>
  <si>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Young, Mark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</si>
  <si>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</si>
  <si>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</si>
  <si>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</si>
  <si>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</si>
  <si>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</si>
  <si>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</si>
  <si>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Hole Score</t>
  </si>
  <si>
    <t>Handicap</t>
  </si>
  <si>
    <t>Net Points</t>
  </si>
  <si>
    <t>= in skins</t>
  </si>
  <si>
    <t>prize per hole</t>
  </si>
  <si>
    <t>Ige, Shayne</t>
  </si>
  <si>
    <t>Shirola, Matthew</t>
  </si>
  <si>
    <t>Dvorak, Perry</t>
  </si>
  <si>
    <t>Dickey, Jon</t>
  </si>
  <si>
    <t>Ra, John</t>
  </si>
  <si>
    <t>Pineda, Mario</t>
  </si>
  <si>
    <t>Johnson, Aaron</t>
  </si>
  <si>
    <t>Northamer, Jim</t>
  </si>
  <si>
    <t>Bess, Mollie</t>
  </si>
  <si>
    <t>Shirola, Parker</t>
  </si>
  <si>
    <t>Wise, Randy</t>
  </si>
  <si>
    <t>White, Mike</t>
  </si>
  <si>
    <t>Adkison, Tony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</si>
</sst>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0" fontId="5" fillId="5" borderId="0" xfId="1" applyFont="1" applyFill="1" applyAlignment="1">
      <alignment horizontal="center" vertical="center"/>
    </xf>
    <xf numFmtId="164" fontId="1" fillId="0" borderId="0" xfId="1" applyNumberFormat="1"/>
    <xf numFmtId="0" fontId="7" fillId="6" borderId="3" xfId="1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mthutter/CODE/golf-league-site/public/results/Stableford%20Point%20System.xlsx" TargetMode="External"/><Relationship Id="rId1" Type="http://schemas.openxmlformats.org/officeDocument/2006/relationships/externalLinkPath" Target="/Users/mthutter/CODE/golf-league-site/public/results/Stableford%20Point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int Syste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O28" sqref="O28"/>
    </sheetView>
  </sheetViews>
  <sheetFormatPr defaultColWidth="14.140625" defaultRowHeight="15" customHeight="1" x14ac:dyDescent="0.2"/>
  <cols>
    <col min="1" max="1" width="23" style="2" customWidth="1"/>
    <col min="2" max="2" width="15" style="2" customWidth="1"/>
    <col min="3" max="11" width="5" style="2" customWidth="1"/>
    <col min="12" max="12" width="5.140625" style="2" bestFit="1" customWidth="1"/>
    <col min="13" max="13" width="8.140625" style="2" customWidth="1"/>
    <col min="14" max="14" width="7.42578125" style="2" customWidth="1"/>
    <col min="15" max="15" width="17.140625" style="2" customWidth="1"/>
    <col min="16" max="16" width="8.7109375" style="2" customWidth="1"/>
    <col min="17" max="17" width="15.140625" style="2" customWidth="1"/>
    <col min="18" max="18" width="13.7109375" style="2" customWidth="1"/>
    <col min="19" max="19" width="8.7109375" style="2" customWidth="1"/>
    <col min="20" max="20" width="8.7109375" style="32" customWidth="1"/>
    <col min="21" max="26" width="8.7109375" style="2" customWidth="1"/>
    <col min="27" max="16384" width="14.140625" style="2"/>
  </cols>
  <sheetData>
    <row r="1" spans="1:26" ht="26.25" x14ac:dyDescent="0.4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30"/>
      <c r="U1" s="1"/>
      <c r="V1" s="1"/>
      <c r="W1" s="1"/>
      <c r="X1" s="1"/>
      <c r="Y1" s="1"/>
      <c r="Z1" s="1"/>
    </row>
    <row r="2" spans="1:26" x14ac:dyDescent="0.25">
      <c r="A2" s="43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30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30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4"/>
      <c r="R4" s="28" t="s">
        <v>22</v>
      </c>
      <c r="S4" s="3"/>
      <c r="T4" s="31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3"/>
      <c r="R5" s="4" t="s">
        <v>23</v>
      </c>
      <c r="S5" s="3"/>
      <c r="T5" s="31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20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1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19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30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21</v>
      </c>
      <c r="C8" s="16" t="str">
        <f>IF(C7&gt;0, VLOOKUP(C7-C$5-(INT($M7/9)+(MOD($M7,9)&gt;=C$6)), 'Point System'!$A$4:$B$15, 2),"")</f>
        <v/>
      </c>
      <c r="D8" s="16" t="str">
        <f>IF(D7&gt;0, VLOOKUP(D7-D$5-(INT($M7/9)+(MOD($M7,9)&gt;=D$6)), 'Point System'!$A$4:$B$15, 2),"")</f>
        <v/>
      </c>
      <c r="E8" s="16" t="str">
        <f>IF(E7&gt;0, VLOOKUP(E7-E$5-(INT($M7/9)+(MOD($M7,9)&gt;=E$6)), 'Point System'!$A$4:$B$15, 2),"")</f>
        <v/>
      </c>
      <c r="F8" s="16" t="str">
        <f>IF(F7&gt;0, VLOOKUP(F7-F$5-(INT($M7/9)+(MOD($M7,9)&gt;=F$6)), 'Point System'!$A$4:$B$15, 2),"")</f>
        <v/>
      </c>
      <c r="G8" s="16" t="str">
        <f>IF(G7&gt;0, VLOOKUP(G7-G$5-(INT($M7/9)+(MOD($M7,9)&gt;=G$6)), 'Point System'!$A$4:$B$15, 2),"")</f>
        <v/>
      </c>
      <c r="H8" s="16" t="str">
        <f>IF(H7&gt;0, VLOOKUP(H7-H$5-(INT($M7/9)+(MOD($M7,9)&gt;=H$6)), 'Point System'!$A$4:$B$15, 2),"")</f>
        <v/>
      </c>
      <c r="I8" s="16" t="str">
        <f>IF(I7&gt;0, VLOOKUP(I7-I$5-(INT($M7/9)+(MOD($M7,9)&gt;=I$6)), 'Point System'!$A$4:$B$15, 2),"")</f>
        <v/>
      </c>
      <c r="J8" s="16" t="str">
        <f>IF(J7&gt;0, VLOOKUP(J7-J$5-(INT($M7/9)+(MOD($M7,9)&gt;=J$6)), 'Point System'!$A$4:$B$15, 2),"")</f>
        <v/>
      </c>
      <c r="K8" s="16" t="str">
        <f>IF(K7&gt;0, VLOOKUP(K7-K$5-(INT($M7/9)+(MOD($M7,9)&gt;=K$6)), 'Point System'!$A$4:$B$15, 2),"")</f>
        <v/>
      </c>
      <c r="L8" s="16" t="e">
        <f>IF(L7&gt;0, VLOOKUP(L7-L$5-(INT($M7/9)+(MOD($M7,9)&gt;=L$6)), 'Point System'!$A$4:$B$15, 2),"")</f>
        <v>#VALUE!</v>
      </c>
      <c r="M8" s="16"/>
      <c r="N8" s="16"/>
      <c r="O8" s="18" t="e">
        <f>IF(L8&lt;&gt;"", L8, "")</f>
        <v>#VALUE!</v>
      </c>
      <c r="P8" s="1"/>
      <c r="Q8" s="33"/>
      <c r="R8" s="30"/>
      <c r="S8" s="1"/>
      <c r="T8" s="1"/>
      <c r="U8" s="1"/>
      <c r="V8" s="1"/>
      <c r="W8" s="1"/>
      <c r="X8" s="1"/>
      <c r="Z8" s="35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30"/>
      <c r="T9" s="2"/>
    </row>
    <row r="10" spans="1:26" ht="19.5" thickBot="1" x14ac:dyDescent="0.3">
      <c r="A10" s="15"/>
      <c r="B10" s="16"/>
      <c r="C10" s="16" t="str">
        <f>IF(C9&gt;0, VLOOKUP(C9-C$5-(INT($M9/9)+(MOD($M9,9)&gt;=C$6)), 'Point System'!$A$4:$B$15, 2),"")</f>
        <v/>
      </c>
      <c r="D10" s="16" t="str">
        <f>IF(D9&gt;0, VLOOKUP(D9-D$5-(INT($M9/9)+(MOD($M9,9)&gt;=D$6)), 'Point System'!$A$4:$B$15, 2),"")</f>
        <v/>
      </c>
      <c r="E10" s="16" t="str">
        <f>IF(E9&gt;0, VLOOKUP(E9-E$5-(INT($M9/9)+(MOD($M9,9)&gt;=E$6)), 'Point System'!$A$4:$B$15, 2),"")</f>
        <v/>
      </c>
      <c r="F10" s="16" t="str">
        <f>IF(F9&gt;0, VLOOKUP(F9-F$5-(INT($M9/9)+(MOD($M9,9)&gt;=F$6)), 'Point System'!$A$4:$B$15, 2),"")</f>
        <v/>
      </c>
      <c r="G10" s="16" t="str">
        <f>IF(G9&gt;0, VLOOKUP(G9-G$5-(INT($M9/9)+(MOD($M9,9)&gt;=G$6)), 'Point System'!$A$4:$B$15, 2),"")</f>
        <v/>
      </c>
      <c r="H10" s="16" t="str">
        <f>IF(H9&gt;0, VLOOKUP(H9-H$5-(INT($M9/9)+(MOD($M9,9)&gt;=H$6)), 'Point System'!$A$4:$B$15, 2),"")</f>
        <v/>
      </c>
      <c r="I10" s="16" t="str">
        <f>IF(I9&gt;0, VLOOKUP(I9-I$5-(INT($M9/9)+(MOD($M9,9)&gt;=I$6)), 'Point System'!$A$4:$B$15, 2),"")</f>
        <v/>
      </c>
      <c r="J10" s="16" t="str">
        <f>IF(J9&gt;0, VLOOKUP(J9-J$5-(INT($M9/9)+(MOD($M9,9)&gt;=J$6)), 'Point System'!$A$4:$B$15, 2),"")</f>
        <v/>
      </c>
      <c r="K10" s="16" t="str">
        <f>IF(K9&gt;0, VLOOKUP(K9-K$5-(INT($M9/9)+(MOD($M9,9)&gt;=K$6)), 'Point System'!$A$4:$B$15, 2),"")</f>
        <v/>
      </c>
      <c r="L10" s="16" t="e">
        <f>IF(L9&gt;0, VLOOKUP(L9-L$5-(INT($M9/9)+(MOD($M9,9)&gt;=L$6)), 'Point System'!$A$4:$B$15, 2),"")</f>
        <v>#VALUE!</v>
      </c>
      <c r="M10" s="16"/>
      <c r="N10" s="16"/>
      <c r="O10" s="18" t="e">
        <f>IF(L10&lt;&gt;"", L10, "")</f>
        <v>#VALUE!</v>
      </c>
      <c r="P10" s="1"/>
      <c r="Q10" s="1"/>
      <c r="R10" s="30"/>
      <c r="T10" s="2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30"/>
      <c r="S11" s="1"/>
      <c r="T11" s="1"/>
    </row>
    <row r="12" spans="1:26" ht="19.5" thickBot="1" x14ac:dyDescent="0.3">
      <c r="A12" s="15"/>
      <c r="B12" s="16"/>
      <c r="C12" s="16" t="str">
        <f>IF(C11&gt;0, VLOOKUP(C11-C$5-(INT($M11/9)+(MOD($M11,9)&gt;=C$6)), 'Point System'!$A$4:$B$15, 2),"")</f>
        <v/>
      </c>
      <c r="D12" s="16" t="str">
        <f>IF(D11&gt;0, VLOOKUP(D11-D$5-(INT($M11/9)+(MOD($M11,9)&gt;=D$6)), 'Point System'!$A$4:$B$15, 2),"")</f>
        <v/>
      </c>
      <c r="E12" s="16" t="str">
        <f>IF(E11&gt;0, VLOOKUP(E11-E$5-(INT($M11/9)+(MOD($M11,9)&gt;=E$6)), 'Point System'!$A$4:$B$15, 2),"")</f>
        <v/>
      </c>
      <c r="F12" s="16" t="str">
        <f>IF(F11&gt;0, VLOOKUP(F11-F$5-(INT($M11/9)+(MOD($M11,9)&gt;=F$6)), 'Point System'!$A$4:$B$15, 2),"")</f>
        <v/>
      </c>
      <c r="G12" s="16" t="str">
        <f>IF(G11&gt;0, VLOOKUP(G11-G$5-(INT($M11/9)+(MOD($M11,9)&gt;=G$6)), 'Point System'!$A$4:$B$15, 2),"")</f>
        <v/>
      </c>
      <c r="H12" s="16" t="str">
        <f>IF(H11&gt;0, VLOOKUP(H11-H$5-(INT($M11/9)+(MOD($M11,9)&gt;=H$6)), 'Point System'!$A$4:$B$15, 2),"")</f>
        <v/>
      </c>
      <c r="I12" s="16" t="str">
        <f>IF(I11&gt;0, VLOOKUP(I11-I$5-(INT($M11/9)+(MOD($M11,9)&gt;=I$6)), 'Point System'!$A$4:$B$15, 2),"")</f>
        <v/>
      </c>
      <c r="J12" s="16" t="str">
        <f>IF(J11&gt;0, VLOOKUP(J11-J$5-(INT($M11/9)+(MOD($M11,9)&gt;=J$6)), 'Point System'!$A$4:$B$15, 2),"")</f>
        <v/>
      </c>
      <c r="K12" s="16" t="str">
        <f>IF(K11&gt;0, VLOOKUP(K11-K$5-(INT($M11/9)+(MOD($M11,9)&gt;=K$6)), 'Point System'!$A$4:$B$15, 2),"")</f>
        <v/>
      </c>
      <c r="L12" s="16" t="e">
        <f>IF(L11&gt;0, VLOOKUP(L11-L$5-(INT($M11/9)+(MOD($M11,9)&gt;=L$6)), 'Point System'!$A$4:$B$15, 2),"")</f>
        <v>#VALUE!</v>
      </c>
      <c r="M12" s="16"/>
      <c r="N12" s="16"/>
      <c r="O12" s="18" t="e">
        <f>IF(L12&lt;&gt;"", L12, "")</f>
        <v>#VALUE!</v>
      </c>
      <c r="P12" s="33"/>
      <c r="Q12" s="33"/>
      <c r="R12" s="30"/>
      <c r="S12" s="1"/>
      <c r="T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3"/>
      <c r="R13" s="30"/>
      <c r="S13" s="1"/>
      <c r="T13" s="1"/>
    </row>
    <row r="14" spans="1:26" ht="19.5" thickBot="1" x14ac:dyDescent="0.3">
      <c r="A14" s="15"/>
      <c r="B14" s="16"/>
      <c r="C14" s="16" t="str">
        <f>IF(C13&gt;0, VLOOKUP(C13-C$5-(INT($M13/9)+(MOD($M13,9)&gt;=C$6)), 'Point System'!$A$4:$B$15, 2),"")</f>
        <v/>
      </c>
      <c r="D14" s="16" t="str">
        <f>IF(D13&gt;0, VLOOKUP(D13-D$5-(INT($M13/9)+(MOD($M13,9)&gt;=D$6)), 'Point System'!$A$4:$B$15, 2),"")</f>
        <v/>
      </c>
      <c r="E14" s="16" t="str">
        <f>IF(E13&gt;0, VLOOKUP(E13-E$5-(INT($M13/9)+(MOD($M13,9)&gt;=E$6)), 'Point System'!$A$4:$B$15, 2),"")</f>
        <v/>
      </c>
      <c r="F14" s="16" t="str">
        <f>IF(F13&gt;0, VLOOKUP(F13-F$5-(INT($M13/9)+(MOD($M13,9)&gt;=F$6)), 'Point System'!$A$4:$B$15, 2),"")</f>
        <v/>
      </c>
      <c r="G14" s="16" t="str">
        <f>IF(G13&gt;0, VLOOKUP(G13-G$5-(INT($M13/9)+(MOD($M13,9)&gt;=G$6)), 'Point System'!$A$4:$B$15, 2),"")</f>
        <v/>
      </c>
      <c r="H14" s="16" t="str">
        <f>IF(H13&gt;0, VLOOKUP(H13-H$5-(INT($M13/9)+(MOD($M13,9)&gt;=H$6)), 'Point System'!$A$4:$B$15, 2),"")</f>
        <v/>
      </c>
      <c r="I14" s="16" t="str">
        <f>IF(I13&gt;0, VLOOKUP(I13-I$5-(INT($M13/9)+(MOD($M13,9)&gt;=I$6)), 'Point System'!$A$4:$B$15, 2),"")</f>
        <v/>
      </c>
      <c r="J14" s="16" t="str">
        <f>IF(J13&gt;0, VLOOKUP(J13-J$5-(INT($M13/9)+(MOD($M13,9)&gt;=J$6)), 'Point System'!$A$4:$B$15, 2),"")</f>
        <v/>
      </c>
      <c r="K14" s="16" t="str">
        <f>IF(K13&gt;0, VLOOKUP(K13-K$5-(INT($M13/9)+(MOD($M13,9)&gt;=K$6)), 'Point System'!$A$4:$B$15, 2),"")</f>
        <v/>
      </c>
      <c r="L14" s="16" t="e">
        <f>IF(L13&gt;0, VLOOKUP(L13-L$5-(INT($M13/9)+(MOD($M13,9)&gt;=L$6)), 'Point System'!$A$4:$B$15, 2),"")</f>
        <v>#VALUE!</v>
      </c>
      <c r="M14" s="16"/>
      <c r="N14" s="16"/>
      <c r="O14" s="18" t="e">
        <f>IF(L14&lt;&gt;"", L14, "")</f>
        <v>#VALUE!</v>
      </c>
      <c r="P14" s="33"/>
      <c r="Q14" s="33"/>
      <c r="R14" s="30"/>
      <c r="S14" s="1"/>
      <c r="T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3"/>
      <c r="R15" s="30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 t="str">
        <f>IF(C15&gt;0, VLOOKUP(C15-C$5-(INT($M15/9)+(MOD($M15,9)&gt;=C$6)), 'Point System'!$A$4:$B$15, 2),"")</f>
        <v/>
      </c>
      <c r="D16" s="16" t="str">
        <f>IF(D15&gt;0, VLOOKUP(D15-D$5-(INT($M15/9)+(MOD($M15,9)&gt;=D$6)), 'Point System'!$A$4:$B$15, 2),"")</f>
        <v/>
      </c>
      <c r="E16" s="16" t="str">
        <f>IF(E15&gt;0, VLOOKUP(E15-E$5-(INT($M15/9)+(MOD($M15,9)&gt;=E$6)), 'Point System'!$A$4:$B$15, 2),"")</f>
        <v/>
      </c>
      <c r="F16" s="16" t="str">
        <f>IF(F15&gt;0, VLOOKUP(F15-F$5-(INT($M15/9)+(MOD($M15,9)&gt;=F$6)), 'Point System'!$A$4:$B$15, 2),"")</f>
        <v/>
      </c>
      <c r="G16" s="16" t="str">
        <f>IF(G15&gt;0, VLOOKUP(G15-G$5-(INT($M15/9)+(MOD($M15,9)&gt;=G$6)), 'Point System'!$A$4:$B$15, 2),"")</f>
        <v/>
      </c>
      <c r="H16" s="16" t="str">
        <f>IF(H15&gt;0, VLOOKUP(H15-H$5-(INT($M15/9)+(MOD($M15,9)&gt;=H$6)), 'Point System'!$A$4:$B$15, 2),"")</f>
        <v/>
      </c>
      <c r="I16" s="16" t="str">
        <f>IF(I15&gt;0, VLOOKUP(I15-I$5-(INT($M15/9)+(MOD($M15,9)&gt;=I$6)), 'Point System'!$A$4:$B$15, 2),"")</f>
        <v/>
      </c>
      <c r="J16" s="16" t="str">
        <f>IF(J15&gt;0, VLOOKUP(J15-J$5-(INT($M15/9)+(MOD($M15,9)&gt;=J$6)), 'Point System'!$A$4:$B$15, 2),"")</f>
        <v/>
      </c>
      <c r="K16" s="16" t="str">
        <f>IF(K15&gt;0, VLOOKUP(K15-K$5-(INT($M15/9)+(MOD($M15,9)&gt;=K$6)), 'Point System'!$A$4:$B$15, 2),"")</f>
        <v/>
      </c>
      <c r="L16" s="16" t="e">
        <f>IF(L15&gt;0, VLOOKUP(L15-L$5-(INT($M15/9)+(MOD($M15,9)&gt;=L$6)), 'Point System'!$A$4:$B$15, 2),"")</f>
        <v>#VALUE!</v>
      </c>
      <c r="M16" s="16"/>
      <c r="N16" s="16"/>
      <c r="O16" s="18" t="e">
        <f>IF(L16&lt;&gt;"", L16, "")</f>
        <v>#VALUE!</v>
      </c>
      <c r="P16" s="33"/>
      <c r="Q16" s="33"/>
      <c r="R16" s="30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3"/>
      <c r="R17" s="30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 t="str">
        <f>IF(C17&gt;0, VLOOKUP(C17-C$5-(INT($M17/9)+(MOD($M17,9)&gt;=C$6)), 'Point System'!$A$4:$B$15, 2),"")</f>
        <v/>
      </c>
      <c r="D18" s="16" t="str">
        <f>IF(D17&gt;0, VLOOKUP(D17-D$5-(INT($M17/9)+(MOD($M17,9)&gt;=D$6)), 'Point System'!$A$4:$B$15, 2),"")</f>
        <v/>
      </c>
      <c r="E18" s="16" t="str">
        <f>IF(E17&gt;0, VLOOKUP(E17-E$5-(INT($M17/9)+(MOD($M17,9)&gt;=E$6)), 'Point System'!$A$4:$B$15, 2),"")</f>
        <v/>
      </c>
      <c r="F18" s="16" t="str">
        <f>IF(F17&gt;0, VLOOKUP(F17-F$5-(INT($M17/9)+(MOD($M17,9)&gt;=F$6)), 'Point System'!$A$4:$B$15, 2),"")</f>
        <v/>
      </c>
      <c r="G18" s="16" t="str">
        <f>IF(G17&gt;0, VLOOKUP(G17-G$5-(INT($M17/9)+(MOD($M17,9)&gt;=G$6)), 'Point System'!$A$4:$B$15, 2),"")</f>
        <v/>
      </c>
      <c r="H18" s="16" t="str">
        <f>IF(H17&gt;0, VLOOKUP(H17-H$5-(INT($M17/9)+(MOD($M17,9)&gt;=H$6)), 'Point System'!$A$4:$B$15, 2),"")</f>
        <v/>
      </c>
      <c r="I18" s="16" t="str">
        <f>IF(I17&gt;0, VLOOKUP(I17-I$5-(INT($M17/9)+(MOD($M17,9)&gt;=I$6)), 'Point System'!$A$4:$B$15, 2),"")</f>
        <v/>
      </c>
      <c r="J18" s="16" t="str">
        <f>IF(J17&gt;0, VLOOKUP(J17-J$5-(INT($M17/9)+(MOD($M17,9)&gt;=J$6)), 'Point System'!$A$4:$B$15, 2),"")</f>
        <v/>
      </c>
      <c r="K18" s="16" t="str">
        <f>IF(K17&gt;0, VLOOKUP(K17-K$5-(INT($M17/9)+(MOD($M17,9)&gt;=K$6)), 'Point System'!$A$4:$B$15, 2),"")</f>
        <v/>
      </c>
      <c r="L18" s="16" t="e">
        <f>IF(L17&gt;0, VLOOKUP(L17-L$5-(INT($M17/9)+(MOD($M17,9)&gt;=L$6)), 'Point System'!$A$4:$B$15, 2),"")</f>
        <v>#VALUE!</v>
      </c>
      <c r="M18" s="16"/>
      <c r="N18" s="16"/>
      <c r="O18" s="18" t="e">
        <f>IF(L18&lt;&gt;"", L18, "")</f>
        <v>#VALUE!</v>
      </c>
      <c r="P18" s="33"/>
      <c r="Q18" s="33"/>
      <c r="R18" s="30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1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30"/>
      <c r="T19" s="2"/>
    </row>
    <row r="20" spans="1:26" ht="19.5" thickBot="1" x14ac:dyDescent="0.3">
      <c r="A20" s="15"/>
      <c r="B20" s="16"/>
      <c r="C20" s="16" t="str">
        <f>IF(C19&gt;0, VLOOKUP(C19-C$5-(INT($M19/9)+(MOD($M19,9)&gt;=C$6)), 'Point System'!$A$4:$B$15, 2),"")</f>
        <v/>
      </c>
      <c r="D20" s="16" t="str">
        <f>IF(D19&gt;0, VLOOKUP(D19-D$5-(INT($M19/9)+(MOD($M19,9)&gt;=D$6)), 'Point System'!$A$4:$B$15, 2),"")</f>
        <v/>
      </c>
      <c r="E20" s="16" t="str">
        <f>IF(E19&gt;0, VLOOKUP(E19-E$5-(INT($M19/9)+(MOD($M19,9)&gt;=E$6)), 'Point System'!$A$4:$B$15, 2),"")</f>
        <v/>
      </c>
      <c r="F20" s="16" t="str">
        <f>IF(F19&gt;0, VLOOKUP(F19-F$5-(INT($M19/9)+(MOD($M19,9)&gt;=F$6)), 'Point System'!$A$4:$B$15, 2),"")</f>
        <v/>
      </c>
      <c r="G20" s="16" t="str">
        <f>IF(G19&gt;0, VLOOKUP(G19-G$5-(INT($M19/9)+(MOD($M19,9)&gt;=G$6)), 'Point System'!$A$4:$B$15, 2),"")</f>
        <v/>
      </c>
      <c r="H20" s="16" t="str">
        <f>IF(H19&gt;0, VLOOKUP(H19-H$5-(INT($M19/9)+(MOD($M19,9)&gt;=H$6)), 'Point System'!$A$4:$B$15, 2),"")</f>
        <v/>
      </c>
      <c r="I20" s="16" t="str">
        <f>IF(I19&gt;0, VLOOKUP(I19-I$5-(INT($M19/9)+(MOD($M19,9)&gt;=I$6)), 'Point System'!$A$4:$B$15, 2),"")</f>
        <v/>
      </c>
      <c r="J20" s="16" t="str">
        <f>IF(J19&gt;0, VLOOKUP(J19-J$5-(INT($M19/9)+(MOD($M19,9)&gt;=J$6)), 'Point System'!$A$4:$B$15, 2),"")</f>
        <v/>
      </c>
      <c r="K20" s="16" t="str">
        <f>IF(K19&gt;0, VLOOKUP(K19-K$5-(INT($M19/9)+(MOD($M19,9)&gt;=K$6)), 'Point System'!$A$4:$B$15, 2),"")</f>
        <v/>
      </c>
      <c r="L20" s="16" t="e">
        <f>IF(L19&gt;0, VLOOKUP(L19-L$5-(INT($M19/9)+(MOD($M19,9)&gt;=L$6)), 'Point System'!$A$4:$B$15, 2),"")</f>
        <v>#VALUE!</v>
      </c>
      <c r="M20" s="16"/>
      <c r="N20" s="16"/>
      <c r="O20" s="18" t="e">
        <f>IF(L20&lt;&gt;"", L20, "")</f>
        <v>#VALUE!</v>
      </c>
      <c r="P20" s="1"/>
      <c r="Q20" s="1"/>
      <c r="R20" s="30"/>
      <c r="T20" s="2"/>
    </row>
    <row r="21" spans="1:26" ht="15" customHeight="1" x14ac:dyDescent="0.2">
      <c r="E21" s="29"/>
      <c r="G21" s="29"/>
      <c r="H21" s="29"/>
      <c r="J21" s="29"/>
      <c r="K21" s="29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defaultColWidth="12.7109375" defaultRowHeight="15" customHeight="1" x14ac:dyDescent="0.2"/>
  <cols>
    <col min="1" max="1" width="20.28515625" style="2" customWidth="1"/>
    <col min="2" max="2" width="22.85546875" style="2" customWidth="1"/>
    <col min="3" max="26" width="7.7109375" style="2" customWidth="1"/>
    <col min="27" max="16384" width="12.7109375" style="2"/>
  </cols>
  <sheetData>
    <row r="1" spans="1:2" x14ac:dyDescent="0.25">
      <c r="A1" s="1" t="s">
        <v>14</v>
      </c>
    </row>
    <row r="3" spans="1:2" x14ac:dyDescent="0.25">
      <c r="A3" s="8" t="s">
        <v>15</v>
      </c>
      <c r="B3" s="8" t="s">
        <v>0</v>
      </c>
    </row>
    <row r="4" spans="1:2" x14ac:dyDescent="0.25">
      <c r="A4" s="9">
        <v>-5</v>
      </c>
      <c r="B4" s="9">
        <v>6</v>
      </c>
    </row>
    <row r="5" spans="1:2" x14ac:dyDescent="0.25">
      <c r="A5" s="9">
        <v>-4</v>
      </c>
      <c r="B5" s="9">
        <v>6</v>
      </c>
    </row>
    <row r="6" spans="1:2" x14ac:dyDescent="0.25">
      <c r="A6" s="9">
        <v>-3</v>
      </c>
      <c r="B6" s="9">
        <v>5</v>
      </c>
    </row>
    <row r="7" spans="1:2" x14ac:dyDescent="0.25">
      <c r="A7" s="9">
        <v>-2</v>
      </c>
      <c r="B7" s="9">
        <v>4</v>
      </c>
    </row>
    <row r="8" spans="1:2" x14ac:dyDescent="0.25">
      <c r="A8" s="9">
        <v>-1</v>
      </c>
      <c r="B8" s="9">
        <v>3</v>
      </c>
    </row>
    <row r="9" spans="1:2" x14ac:dyDescent="0.25">
      <c r="A9" s="9">
        <v>0</v>
      </c>
      <c r="B9" s="9">
        <v>2</v>
      </c>
    </row>
    <row r="10" spans="1:2" x14ac:dyDescent="0.25">
      <c r="A10" s="9">
        <v>1</v>
      </c>
      <c r="B10" s="9">
        <v>1</v>
      </c>
    </row>
    <row r="11" spans="1:2" x14ac:dyDescent="0.25">
      <c r="A11" s="9">
        <v>2</v>
      </c>
      <c r="B11" s="9">
        <v>0</v>
      </c>
    </row>
    <row r="12" spans="1:2" x14ac:dyDescent="0.25">
      <c r="A12" s="9">
        <v>3</v>
      </c>
      <c r="B12" s="9">
        <v>0</v>
      </c>
    </row>
    <row r="13" spans="1:2" x14ac:dyDescent="0.25">
      <c r="A13" s="9">
        <v>4</v>
      </c>
      <c r="B13" s="9">
        <v>0</v>
      </c>
    </row>
    <row r="14" spans="1:2" x14ac:dyDescent="0.25">
      <c r="A14" s="9">
        <v>5</v>
      </c>
      <c r="B14" s="9">
        <v>0</v>
      </c>
    </row>
    <row r="15" spans="1:2" x14ac:dyDescent="0.25">
      <c r="A15" s="9">
        <v>6</v>
      </c>
      <c r="B15" s="9">
        <v>0</v>
      </c>
    </row>
    <row r="17" spans="1:1" x14ac:dyDescent="0.25">
      <c r="A17" s="1" t="s">
        <v>16</v>
      </c>
    </row>
    <row r="18" spans="1:1" ht="14.25" x14ac:dyDescent="0.2">
      <c r="A18" s="10" t="s">
        <v>17</v>
      </c>
    </row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7D47-E383-421C-AFFB-D42B2CA94D59}">
  <dimension ref="A1:Z30"/>
  <sheetViews>
    <sheetView workbookViewId="0">
      <pane ySplit="6" topLeftCell="A7" activePane="bottomLeft" state="frozen"/>
      <selection activeCell="G22" sqref="G22"/>
      <selection pane="bottomLeft" activeCell="F16" sqref="F16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43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20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24</v>
      </c>
      <c r="B7" s="12" t="s">
        <v>19</v>
      </c>
      <c r="C7" s="12">
        <v>6</v>
      </c>
      <c r="D7" s="12">
        <v>7</v>
      </c>
      <c r="E7" s="12">
        <v>7</v>
      </c>
      <c r="F7" s="12">
        <v>4</v>
      </c>
      <c r="G7" s="12">
        <v>7</v>
      </c>
      <c r="H7" s="12">
        <v>7</v>
      </c>
      <c r="I7" s="12">
        <v>5</v>
      </c>
      <c r="J7" s="12">
        <v>7</v>
      </c>
      <c r="K7" s="12">
        <v>7</v>
      </c>
      <c r="L7" s="13">
        <f t="shared" ref="L7:L30" si="0">IF(SUM(C7:K7)&gt;0, SUM(C7:K7),"")</f>
        <v>57</v>
      </c>
      <c r="M7" s="12">
        <v>23</v>
      </c>
      <c r="N7" s="12">
        <f>IF(L7&lt;&gt;"",L7- M7, "")</f>
        <v>34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21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1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3</v>
      </c>
      <c r="L8" s="17">
        <f t="shared" si="0"/>
        <v>20</v>
      </c>
      <c r="M8" s="16"/>
      <c r="N8" s="16"/>
      <c r="O8" s="18">
        <f>IF(L8&lt;&gt;"", L8, "")</f>
        <v>20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12</v>
      </c>
      <c r="B9" s="12"/>
      <c r="C9" s="12">
        <v>7</v>
      </c>
      <c r="D9" s="12">
        <v>5</v>
      </c>
      <c r="E9" s="12">
        <v>5</v>
      </c>
      <c r="F9" s="12">
        <v>4</v>
      </c>
      <c r="G9" s="12">
        <v>4</v>
      </c>
      <c r="H9" s="12">
        <v>4</v>
      </c>
      <c r="I9" s="12">
        <v>5</v>
      </c>
      <c r="J9" s="12">
        <v>5</v>
      </c>
      <c r="K9" s="12">
        <v>5</v>
      </c>
      <c r="L9" s="13">
        <f t="shared" si="0"/>
        <v>44</v>
      </c>
      <c r="M9" s="12">
        <v>11</v>
      </c>
      <c r="N9" s="12">
        <f>IF(L9&lt;&gt;"",L9- M9, "")</f>
        <v>33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4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4</v>
      </c>
      <c r="L10" s="17">
        <f t="shared" si="0"/>
        <v>21</v>
      </c>
      <c r="M10" s="16"/>
      <c r="N10" s="16"/>
      <c r="O10" s="18">
        <f>IF(L10&lt;&gt;"", L10, "")</f>
        <v>21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31</v>
      </c>
      <c r="B11" s="12"/>
      <c r="C11" s="12">
        <v>5</v>
      </c>
      <c r="D11" s="12">
        <v>7</v>
      </c>
      <c r="E11" s="12">
        <v>6</v>
      </c>
      <c r="F11" s="12">
        <v>4</v>
      </c>
      <c r="G11" s="12">
        <v>4</v>
      </c>
      <c r="H11" s="12">
        <v>6</v>
      </c>
      <c r="I11" s="12">
        <v>4</v>
      </c>
      <c r="J11" s="12">
        <v>5</v>
      </c>
      <c r="K11" s="12">
        <v>7</v>
      </c>
      <c r="L11" s="13">
        <f t="shared" si="0"/>
        <v>48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26</v>
      </c>
      <c r="B13" s="12"/>
      <c r="C13" s="12">
        <v>6</v>
      </c>
      <c r="D13" s="12">
        <v>8</v>
      </c>
      <c r="E13" s="12">
        <v>5</v>
      </c>
      <c r="F13" s="12">
        <v>6</v>
      </c>
      <c r="G13" s="12">
        <v>5</v>
      </c>
      <c r="H13" s="12">
        <v>5</v>
      </c>
      <c r="I13" s="12">
        <v>4</v>
      </c>
      <c r="J13" s="12">
        <v>5</v>
      </c>
      <c r="K13" s="12">
        <v>7</v>
      </c>
      <c r="L13" s="13">
        <f t="shared" si="0"/>
        <v>51</v>
      </c>
      <c r="M13" s="12" t="s">
        <v>1</v>
      </c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18</v>
      </c>
      <c r="B15" s="12"/>
      <c r="C15" s="12">
        <v>7</v>
      </c>
      <c r="D15" s="12">
        <v>7</v>
      </c>
      <c r="E15" s="12">
        <v>6</v>
      </c>
      <c r="F15" s="12">
        <v>6</v>
      </c>
      <c r="G15" s="12">
        <v>5</v>
      </c>
      <c r="H15" s="12">
        <v>5</v>
      </c>
      <c r="I15" s="12">
        <v>5</v>
      </c>
      <c r="J15" s="12">
        <v>7</v>
      </c>
      <c r="K15" s="12">
        <v>6</v>
      </c>
      <c r="L15" s="13">
        <f t="shared" si="0"/>
        <v>54</v>
      </c>
      <c r="M15" s="12">
        <v>22</v>
      </c>
      <c r="N15" s="12">
        <f>IF(L15&lt;&gt;"",L15- M15, "")</f>
        <v>32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si="0"/>
        <v>22</v>
      </c>
      <c r="M16" s="16"/>
      <c r="N16" s="16"/>
      <c r="O16" s="18">
        <f>IF(L16&lt;&gt;"", L16, "")</f>
        <v>22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13</v>
      </c>
      <c r="B17" s="12"/>
      <c r="C17" s="12">
        <v>7</v>
      </c>
      <c r="D17" s="12">
        <v>6</v>
      </c>
      <c r="E17" s="12">
        <v>6</v>
      </c>
      <c r="F17" s="12">
        <v>3</v>
      </c>
      <c r="G17" s="12">
        <v>6</v>
      </c>
      <c r="H17" s="12">
        <v>4</v>
      </c>
      <c r="I17" s="12">
        <v>3</v>
      </c>
      <c r="J17" s="12">
        <v>7</v>
      </c>
      <c r="K17" s="12">
        <v>5</v>
      </c>
      <c r="L17" s="13">
        <f t="shared" si="0"/>
        <v>47</v>
      </c>
      <c r="M17" s="12">
        <v>15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3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4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27</v>
      </c>
      <c r="B19" s="12"/>
      <c r="C19" s="12">
        <v>5</v>
      </c>
      <c r="D19" s="12">
        <v>5</v>
      </c>
      <c r="E19" s="12">
        <v>4</v>
      </c>
      <c r="F19" s="12">
        <v>3</v>
      </c>
      <c r="G19" s="12">
        <v>4</v>
      </c>
      <c r="H19" s="12">
        <v>4</v>
      </c>
      <c r="I19" s="36">
        <v>2</v>
      </c>
      <c r="J19" s="12">
        <v>4</v>
      </c>
      <c r="K19" s="37">
        <v>4</v>
      </c>
      <c r="L19" s="13">
        <f t="shared" si="0"/>
        <v>35</v>
      </c>
      <c r="M19" s="12">
        <v>1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25</v>
      </c>
      <c r="B21" s="12"/>
      <c r="C21" s="12">
        <v>7</v>
      </c>
      <c r="D21" s="12">
        <v>5</v>
      </c>
      <c r="E21" s="12">
        <v>5</v>
      </c>
      <c r="F21" s="12">
        <v>4</v>
      </c>
      <c r="G21" s="12">
        <v>5</v>
      </c>
      <c r="H21" s="12">
        <v>4</v>
      </c>
      <c r="I21" s="12">
        <v>4</v>
      </c>
      <c r="J21" s="12">
        <v>4</v>
      </c>
      <c r="K21" s="12">
        <v>5</v>
      </c>
      <c r="L21" s="13">
        <f t="shared" si="0"/>
        <v>43</v>
      </c>
      <c r="M21" s="12">
        <v>6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'[1]Point System'!$A$4:$B$15, 2),"")</f>
        <v>0</v>
      </c>
      <c r="D22" s="16">
        <f>IF(D21&gt;0, VLOOKUP(D21-D$5-(INT($M21/9)+(MOD($M21,9)&gt;=D$6)), '[1]Point System'!$A$4:$B$15, 2),"")</f>
        <v>3</v>
      </c>
      <c r="E22" s="16">
        <f>IF(E21&gt;0, VLOOKUP(E21-E$5-(INT($M21/9)+(MOD($M21,9)&gt;=E$6)), '[1]Point System'!$A$4:$B$15, 2),"")</f>
        <v>2</v>
      </c>
      <c r="F22" s="16">
        <f>IF(F21&gt;0, VLOOKUP(F21-F$5-(INT($M21/9)+(MOD($M21,9)&gt;=F$6)), '[1]Point System'!$A$4:$B$15, 2),"")</f>
        <v>1</v>
      </c>
      <c r="G22" s="16">
        <f>IF(G21&gt;0, VLOOKUP(G21-G$5-(INT($M21/9)+(MOD($M21,9)&gt;=G$6)), '[1]Point System'!$A$4:$B$15, 2),"")</f>
        <v>2</v>
      </c>
      <c r="H22" s="16">
        <f>IF(H21&gt;0, VLOOKUP(H21-H$5-(INT($M21/9)+(MOD($M21,9)&gt;=H$6)), '[1]Point System'!$A$4:$B$15, 2),"")</f>
        <v>2</v>
      </c>
      <c r="I22" s="16">
        <f>IF(I21&gt;0, VLOOKUP(I21-I$5-(INT($M21/9)+(MOD($M21,9)&gt;=I$6)), '[1]Point System'!$A$4:$B$15, 2),"")</f>
        <v>1</v>
      </c>
      <c r="J22" s="16">
        <f>IF(J21&gt;0, VLOOKUP(J21-J$5-(INT($M21/9)+(MOD($M21,9)&gt;=J$6)), '[1]Point System'!$A$4:$B$15, 2),"")</f>
        <v>3</v>
      </c>
      <c r="K22" s="16">
        <f>IF(K21&gt;0, VLOOKUP(K21-K$5-(INT($M21/9)+(MOD($M21,9)&gt;=K$6)), '[1]Point System'!$A$4:$B$15, 2),"")</f>
        <v>3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28</v>
      </c>
      <c r="B23" s="12"/>
      <c r="C23" s="12">
        <v>5</v>
      </c>
      <c r="D23" s="12">
        <v>6</v>
      </c>
      <c r="E23" s="12">
        <v>6</v>
      </c>
      <c r="F23" s="12">
        <v>5</v>
      </c>
      <c r="G23" s="12">
        <v>7</v>
      </c>
      <c r="H23" s="12">
        <v>5</v>
      </c>
      <c r="I23" s="12">
        <v>4</v>
      </c>
      <c r="J23" s="12">
        <v>6</v>
      </c>
      <c r="K23" s="12">
        <v>6</v>
      </c>
      <c r="L23" s="13">
        <f t="shared" ref="L23:L24" si="1">IF(SUM(C23:K23)&gt;0, SUM(C23:K23),"")</f>
        <v>50</v>
      </c>
      <c r="M23" s="12" t="s">
        <v>1</v>
      </c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tr">
        <f t="shared" si="1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11</v>
      </c>
      <c r="B25" s="12"/>
      <c r="C25" s="12">
        <v>5</v>
      </c>
      <c r="D25" s="37">
        <v>4</v>
      </c>
      <c r="E25" s="12">
        <v>5</v>
      </c>
      <c r="F25" s="12">
        <v>4</v>
      </c>
      <c r="G25" s="12">
        <v>5</v>
      </c>
      <c r="H25" s="12">
        <v>4</v>
      </c>
      <c r="I25" s="12">
        <v>4</v>
      </c>
      <c r="J25" s="12">
        <v>6</v>
      </c>
      <c r="K25" s="12">
        <v>5</v>
      </c>
      <c r="L25" s="13">
        <f t="shared" si="0"/>
        <v>42</v>
      </c>
      <c r="M25" s="12">
        <v>9</v>
      </c>
      <c r="N25" s="12">
        <f>IF(L25&lt;&gt;"",L25- M25, "")</f>
        <v>33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'[1]Point System'!$A$4:$B$15, 2),"")</f>
        <v>2</v>
      </c>
      <c r="D26" s="16">
        <f>IF(D25&gt;0, VLOOKUP(D25-D$5-(INT($M25/9)+(MOD($M25,9)&gt;=D$6)), '[1]Point System'!$A$4:$B$15, 2),"")</f>
        <v>4</v>
      </c>
      <c r="E26" s="16">
        <f>IF(E25&gt;0, VLOOKUP(E25-E$5-(INT($M25/9)+(MOD($M25,9)&gt;=E$6)), '[1]Point System'!$A$4:$B$15, 2),"")</f>
        <v>2</v>
      </c>
      <c r="F26" s="16">
        <f>IF(F25&gt;0, VLOOKUP(F25-F$5-(INT($M25/9)+(MOD($M25,9)&gt;=F$6)), '[1]Point System'!$A$4:$B$15, 2),"")</f>
        <v>2</v>
      </c>
      <c r="G26" s="16">
        <f>IF(G25&gt;0, VLOOKUP(G25-G$5-(INT($M25/9)+(MOD($M25,9)&gt;=G$6)), '[1]Point System'!$A$4:$B$15, 2),"")</f>
        <v>2</v>
      </c>
      <c r="H26" s="16">
        <f>IF(H25&gt;0, VLOOKUP(H25-H$5-(INT($M25/9)+(MOD($M25,9)&gt;=H$6)), '[1]Point System'!$A$4:$B$15, 2),"")</f>
        <v>3</v>
      </c>
      <c r="I26" s="16">
        <f>IF(I25&gt;0, VLOOKUP(I25-I$5-(INT($M25/9)+(MOD($M25,9)&gt;=I$6)), '[1]Point System'!$A$4:$B$15, 2),"")</f>
        <v>2</v>
      </c>
      <c r="J26" s="16">
        <f>IF(J25&gt;0, VLOOKUP(J25-J$5-(INT($M25/9)+(MOD($M25,9)&gt;=J$6)), '[1]Point System'!$A$4:$B$15, 2),"")</f>
        <v>1</v>
      </c>
      <c r="K26" s="16">
        <f>IF(K25&gt;0, VLOOKUP(K25-K$5-(INT($M25/9)+(MOD($M25,9)&gt;=K$6)), '[1]Point System'!$A$4:$B$15, 2),"")</f>
        <v>3</v>
      </c>
      <c r="L26" s="17">
        <f t="shared" si="0"/>
        <v>21</v>
      </c>
      <c r="M26" s="16"/>
      <c r="N26" s="16"/>
      <c r="O26" s="18">
        <f>IF(L26&lt;&gt;"", L26, "")</f>
        <v>21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29</v>
      </c>
      <c r="B27" s="12"/>
      <c r="C27" s="12">
        <v>5</v>
      </c>
      <c r="D27" s="12">
        <v>8</v>
      </c>
      <c r="E27" s="12">
        <v>5</v>
      </c>
      <c r="F27" s="12">
        <v>6</v>
      </c>
      <c r="G27" s="12">
        <v>7</v>
      </c>
      <c r="H27" s="12">
        <v>7</v>
      </c>
      <c r="I27" s="12">
        <v>5</v>
      </c>
      <c r="J27" s="12">
        <v>7</v>
      </c>
      <c r="K27" s="12">
        <v>8</v>
      </c>
      <c r="L27" s="13">
        <f t="shared" si="0"/>
        <v>58</v>
      </c>
      <c r="M27" s="12" t="s">
        <v>1</v>
      </c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30</v>
      </c>
      <c r="B29" s="12"/>
      <c r="C29" s="12">
        <v>4</v>
      </c>
      <c r="D29" s="12">
        <v>5</v>
      </c>
      <c r="E29" s="12">
        <v>5</v>
      </c>
      <c r="F29" s="12">
        <v>3</v>
      </c>
      <c r="G29" s="12">
        <v>5</v>
      </c>
      <c r="H29" s="12">
        <v>4</v>
      </c>
      <c r="I29" s="12">
        <v>4</v>
      </c>
      <c r="J29" s="12">
        <v>4</v>
      </c>
      <c r="K29" s="12">
        <v>5</v>
      </c>
      <c r="L29" s="13">
        <f t="shared" si="0"/>
        <v>39</v>
      </c>
      <c r="M29" s="12">
        <v>10</v>
      </c>
      <c r="N29" s="12">
        <f>IF(L29&lt;&gt;"",L29- M29, "")</f>
        <v>29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'[1]Point System'!$A$4:$B$15, 2),"")</f>
        <v>3</v>
      </c>
      <c r="D30" s="16">
        <f>IF(D29&gt;0, VLOOKUP(D29-D$5-(INT($M29/9)+(MOD($M29,9)&gt;=D$6)), '[1]Point System'!$A$4:$B$15, 2),"")</f>
        <v>4</v>
      </c>
      <c r="E30" s="16">
        <f>IF(E29&gt;0, VLOOKUP(E29-E$5-(INT($M29/9)+(MOD($M29,9)&gt;=E$6)), '[1]Point System'!$A$4:$B$15, 2),"")</f>
        <v>2</v>
      </c>
      <c r="F30" s="16">
        <f>IF(F29&gt;0, VLOOKUP(F29-F$5-(INT($M29/9)+(MOD($M29,9)&gt;=F$6)), '[1]Point System'!$A$4:$B$15, 2),"")</f>
        <v>3</v>
      </c>
      <c r="G30" s="16">
        <f>IF(G29&gt;0, VLOOKUP(G29-G$5-(INT($M29/9)+(MOD($M29,9)&gt;=G$6)), '[1]Point System'!$A$4:$B$15, 2),"")</f>
        <v>2</v>
      </c>
      <c r="H30" s="16">
        <f>IF(H29&gt;0, VLOOKUP(H29-H$5-(INT($M29/9)+(MOD($M29,9)&gt;=H$6)), '[1]Point System'!$A$4:$B$15, 2),"")</f>
        <v>3</v>
      </c>
      <c r="I30" s="16">
        <f>IF(I29&gt;0, VLOOKUP(I29-I$5-(INT($M29/9)+(MOD($M29,9)&gt;=I$6)), '[1]Point System'!$A$4:$B$15, 2),"")</f>
        <v>2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3</v>
      </c>
      <c r="L30" s="17">
        <f t="shared" si="0"/>
        <v>25</v>
      </c>
      <c r="M30" s="16"/>
      <c r="N30" s="16"/>
      <c r="O30" s="18">
        <f>IF(L30&lt;&gt;"", L30, "")</f>
        <v>25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2C499F0A-0AF4-4F02-B984-8CB3840CAF79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D7F3-41CA-D943-8BF9-D91C155D4533}">
  <dimension ref="A1:Z34"/>
  <sheetViews>
    <sheetView workbookViewId="0">
      <pane ySplit="6" topLeftCell="A15" activePane="bottomLeft" state="frozen"/>
      <selection activeCell="G22" sqref="G22"/>
      <selection pane="bottomLeft" activeCell="N7" sqref="N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43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20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28</v>
      </c>
      <c r="B7" s="12" t="s">
        <v>19</v>
      </c>
      <c r="C7" s="12">
        <v>5</v>
      </c>
      <c r="D7" s="12">
        <v>6</v>
      </c>
      <c r="E7" s="12">
        <v>5</v>
      </c>
      <c r="F7" s="12">
        <v>5</v>
      </c>
      <c r="G7" s="12">
        <v>5</v>
      </c>
      <c r="H7" s="12">
        <v>6</v>
      </c>
      <c r="I7" s="12">
        <v>3</v>
      </c>
      <c r="J7" s="12">
        <v>5</v>
      </c>
      <c r="K7" s="12">
        <v>6</v>
      </c>
      <c r="L7" s="13">
        <f t="shared" ref="L7:L28" si="0">IF(SUM(C7:K7)&gt;0, SUM(C7:K7),"")</f>
        <v>46</v>
      </c>
      <c r="M7" s="12" t="s">
        <v>1</v>
      </c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21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13</v>
      </c>
      <c r="B9" s="12"/>
      <c r="C9" s="12">
        <v>5</v>
      </c>
      <c r="D9" s="12">
        <v>6</v>
      </c>
      <c r="E9" s="12">
        <v>5</v>
      </c>
      <c r="F9" s="12">
        <v>4</v>
      </c>
      <c r="G9" s="12">
        <v>6</v>
      </c>
      <c r="H9" s="12">
        <v>7</v>
      </c>
      <c r="I9" s="12">
        <v>4</v>
      </c>
      <c r="J9" s="12">
        <v>8</v>
      </c>
      <c r="K9" s="12">
        <v>6</v>
      </c>
      <c r="L9" s="13">
        <f t="shared" si="0"/>
        <v>51</v>
      </c>
      <c r="M9" s="12">
        <v>15</v>
      </c>
      <c r="N9" s="12">
        <f>IF(L9&lt;&gt;"",L9- M9, "")</f>
        <v>36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0</v>
      </c>
      <c r="K10" s="16">
        <f>IF(K9&gt;0, VLOOKUP(K9-K$5-(INT($M9/9)+(MOD($M9,9)&gt;=K$6)), 'Point System'!$A$4:$B$15, 2),"")</f>
        <v>3</v>
      </c>
      <c r="L10" s="17">
        <f t="shared" si="0"/>
        <v>18</v>
      </c>
      <c r="M10" s="16"/>
      <c r="N10" s="16"/>
      <c r="O10" s="18">
        <f>IF(L10&lt;&gt;"", L10, "")</f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18</v>
      </c>
      <c r="B11" s="12"/>
      <c r="C11" s="12">
        <v>6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5</v>
      </c>
      <c r="K11" s="12">
        <v>6</v>
      </c>
      <c r="L11" s="13">
        <f t="shared" si="0"/>
        <v>50</v>
      </c>
      <c r="M11" s="12">
        <v>22</v>
      </c>
      <c r="N11" s="12">
        <f>IF(L11&lt;&gt;"",L11- M11, "")</f>
        <v>28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4</v>
      </c>
      <c r="L12" s="17">
        <f t="shared" si="0"/>
        <v>26</v>
      </c>
      <c r="M12" s="16"/>
      <c r="N12" s="16"/>
      <c r="O12" s="18">
        <f>IF(L12&lt;&gt;"", L12, "")</f>
        <v>26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32</v>
      </c>
      <c r="B13" s="12"/>
      <c r="C13" s="12">
        <v>8</v>
      </c>
      <c r="D13" s="12">
        <v>6</v>
      </c>
      <c r="E13" s="12">
        <v>5</v>
      </c>
      <c r="F13" s="12">
        <v>4</v>
      </c>
      <c r="G13" s="12">
        <v>6</v>
      </c>
      <c r="H13" s="12">
        <v>7</v>
      </c>
      <c r="I13" s="12">
        <v>5</v>
      </c>
      <c r="J13" s="12">
        <v>5</v>
      </c>
      <c r="K13" s="12">
        <v>6</v>
      </c>
      <c r="L13" s="13">
        <f t="shared" si="0"/>
        <v>52</v>
      </c>
      <c r="M13" s="12" t="s">
        <v>1</v>
      </c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27</v>
      </c>
      <c r="B15" s="12"/>
      <c r="C15" s="12">
        <v>4</v>
      </c>
      <c r="D15" s="39">
        <v>3</v>
      </c>
      <c r="E15" s="12">
        <v>4</v>
      </c>
      <c r="F15" s="12">
        <v>4</v>
      </c>
      <c r="G15" s="12">
        <v>4</v>
      </c>
      <c r="H15" s="12">
        <v>5</v>
      </c>
      <c r="I15" s="12">
        <v>3</v>
      </c>
      <c r="J15" s="12">
        <v>4</v>
      </c>
      <c r="K15" s="40">
        <v>4</v>
      </c>
      <c r="L15" s="13">
        <f t="shared" si="0"/>
        <v>35</v>
      </c>
      <c r="M15" s="12">
        <v>1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5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3</v>
      </c>
      <c r="L16" s="17">
        <f t="shared" si="0"/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25</v>
      </c>
      <c r="B17" s="12"/>
      <c r="C17" s="12">
        <v>4</v>
      </c>
      <c r="D17" s="40">
        <v>4</v>
      </c>
      <c r="E17" s="12">
        <v>5</v>
      </c>
      <c r="F17" s="40">
        <v>2</v>
      </c>
      <c r="G17" s="12">
        <v>5</v>
      </c>
      <c r="H17" s="12">
        <v>6</v>
      </c>
      <c r="I17" s="38">
        <v>4</v>
      </c>
      <c r="J17" s="12">
        <v>5</v>
      </c>
      <c r="K17" s="12">
        <v>5</v>
      </c>
      <c r="L17" s="13">
        <f t="shared" si="0"/>
        <v>40</v>
      </c>
      <c r="M17" s="12">
        <v>6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3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0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33</v>
      </c>
      <c r="B19" s="12"/>
      <c r="C19" s="12">
        <v>4</v>
      </c>
      <c r="D19" s="40">
        <v>4</v>
      </c>
      <c r="E19" s="12">
        <v>4</v>
      </c>
      <c r="F19" s="12">
        <v>3</v>
      </c>
      <c r="G19" s="12">
        <v>4</v>
      </c>
      <c r="H19" s="12">
        <v>4</v>
      </c>
      <c r="I19" s="12">
        <v>4</v>
      </c>
      <c r="J19" s="40">
        <v>3</v>
      </c>
      <c r="K19" s="12">
        <v>5</v>
      </c>
      <c r="L19" s="13">
        <f t="shared" si="0"/>
        <v>35</v>
      </c>
      <c r="M19" s="12" t="s">
        <v>1</v>
      </c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12</v>
      </c>
      <c r="B21" s="12"/>
      <c r="C21" s="40">
        <v>3</v>
      </c>
      <c r="D21" s="12">
        <v>7</v>
      </c>
      <c r="E21" s="12">
        <v>5</v>
      </c>
      <c r="F21" s="12">
        <v>5</v>
      </c>
      <c r="G21" s="12">
        <v>5</v>
      </c>
      <c r="H21" s="12">
        <v>6</v>
      </c>
      <c r="I21" s="12">
        <v>3</v>
      </c>
      <c r="J21" s="12">
        <v>5</v>
      </c>
      <c r="K21" s="12">
        <v>6</v>
      </c>
      <c r="L21" s="13">
        <f t="shared" si="0"/>
        <v>45</v>
      </c>
      <c r="M21" s="12">
        <v>11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4</v>
      </c>
      <c r="D22" s="16">
        <f>IF(D21&gt;0, VLOOKUP(D21-D$5-(INT($M21/9)+(MOD($M21,9)&gt;=D$6)), 'Point System'!$A$4:$B$15, 2),"")</f>
        <v>2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34</v>
      </c>
      <c r="B23" s="12"/>
      <c r="C23" s="12">
        <v>6</v>
      </c>
      <c r="D23" s="12">
        <v>7</v>
      </c>
      <c r="E23" s="12">
        <v>5</v>
      </c>
      <c r="F23" s="12">
        <v>6</v>
      </c>
      <c r="G23" s="12">
        <v>5</v>
      </c>
      <c r="H23" s="12">
        <v>7</v>
      </c>
      <c r="I23" s="12">
        <v>5</v>
      </c>
      <c r="J23" s="12">
        <v>5</v>
      </c>
      <c r="K23" s="12">
        <v>6</v>
      </c>
      <c r="L23" s="13">
        <f t="shared" si="0"/>
        <v>52</v>
      </c>
      <c r="M23" s="12">
        <v>12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'[1]Point System'!$A$4:$B$15, 2),"")</f>
        <v>1</v>
      </c>
      <c r="D24" s="16">
        <f>IF(D23&gt;0, VLOOKUP(D23-D$5-(INT($M23/9)+(MOD($M23,9)&gt;=D$6)), '[1]Point System'!$A$4:$B$15, 2),"")</f>
        <v>2</v>
      </c>
      <c r="E24" s="16">
        <f>IF(E23&gt;0, VLOOKUP(E23-E$5-(INT($M23/9)+(MOD($M23,9)&gt;=E$6)), '[1]Point System'!$A$4:$B$15, 2),"")</f>
        <v>3</v>
      </c>
      <c r="F24" s="16">
        <f>IF(F23&gt;0, VLOOKUP(F23-F$5-(INT($M23/9)+(MOD($M23,9)&gt;=F$6)), '[1]Point System'!$A$4:$B$15, 2),"")</f>
        <v>0</v>
      </c>
      <c r="G24" s="16">
        <f>IF(G23&gt;0, VLOOKUP(G23-G$5-(INT($M23/9)+(MOD($M23,9)&gt;=G$6)), '[1]Point System'!$A$4:$B$15, 2),"")</f>
        <v>2</v>
      </c>
      <c r="H24" s="16">
        <f>IF(H23&gt;0, VLOOKUP(H23-H$5-(INT($M23/9)+(MOD($M23,9)&gt;=H$6)), '[1]Point System'!$A$4:$B$15, 2),"")</f>
        <v>0</v>
      </c>
      <c r="I24" s="16">
        <f>IF(I23&gt;0, VLOOKUP(I23-I$5-(INT($M23/9)+(MOD($M23,9)&gt;=I$6)), '[1]Point System'!$A$4:$B$15, 2),"")</f>
        <v>1</v>
      </c>
      <c r="J24" s="16">
        <f>IF(J23&gt;0, VLOOKUP(J23-J$5-(INT($M23/9)+(MOD($M23,9)&gt;=J$6)), '[1]Point System'!$A$4:$B$15, 2),"")</f>
        <v>2</v>
      </c>
      <c r="K24" s="16">
        <f>IF(K23&gt;0, VLOOKUP(K23-K$5-(INT($M23/9)+(MOD($M23,9)&gt;=K$6)), '[1]Point System'!$A$4:$B$15, 2),"")</f>
        <v>3</v>
      </c>
      <c r="L24" s="17">
        <f t="shared" si="0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31</v>
      </c>
      <c r="B25" s="12"/>
      <c r="C25" s="12">
        <v>6</v>
      </c>
      <c r="D25" s="12">
        <v>6</v>
      </c>
      <c r="E25" s="12">
        <v>5</v>
      </c>
      <c r="F25" s="12">
        <v>5</v>
      </c>
      <c r="G25" s="12">
        <v>5</v>
      </c>
      <c r="H25" s="12">
        <v>4</v>
      </c>
      <c r="I25" s="12">
        <v>6</v>
      </c>
      <c r="J25" s="12">
        <v>5</v>
      </c>
      <c r="K25" s="12">
        <v>6</v>
      </c>
      <c r="L25" s="13">
        <f t="shared" si="0"/>
        <v>48</v>
      </c>
      <c r="M25" s="12" t="s">
        <v>1</v>
      </c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11</v>
      </c>
      <c r="B27" s="12"/>
      <c r="C27" s="12">
        <v>4</v>
      </c>
      <c r="D27" s="12">
        <v>6</v>
      </c>
      <c r="E27" s="12">
        <v>4</v>
      </c>
      <c r="F27" s="12">
        <v>3</v>
      </c>
      <c r="G27" s="12">
        <v>4</v>
      </c>
      <c r="H27" s="12">
        <v>4</v>
      </c>
      <c r="I27" s="12">
        <v>4</v>
      </c>
      <c r="J27" s="12">
        <v>5</v>
      </c>
      <c r="K27" s="12">
        <v>6</v>
      </c>
      <c r="L27" s="13">
        <f t="shared" si="0"/>
        <v>40</v>
      </c>
      <c r="M27" s="12">
        <v>9</v>
      </c>
      <c r="N27" s="12">
        <f>IF(L27&lt;&gt;"",L27- M27, "")</f>
        <v>31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'[1]Point System'!$A$4:$B$15, 2),"")</f>
        <v>3</v>
      </c>
      <c r="D28" s="16">
        <f>IF(D27&gt;0, VLOOKUP(D27-D$5-(INT($M27/9)+(MOD($M27,9)&gt;=D$6)), '[1]Point System'!$A$4:$B$15, 2),"")</f>
        <v>2</v>
      </c>
      <c r="E28" s="16">
        <f>IF(E27&gt;0, VLOOKUP(E27-E$5-(INT($M27/9)+(MOD($M27,9)&gt;=E$6)), '[1]Point System'!$A$4:$B$15, 2),"")</f>
        <v>3</v>
      </c>
      <c r="F28" s="16">
        <f>IF(F27&gt;0, VLOOKUP(F27-F$5-(INT($M27/9)+(MOD($M27,9)&gt;=F$6)), '[1]Point System'!$A$4:$B$15, 2),"")</f>
        <v>3</v>
      </c>
      <c r="G28" s="16">
        <f>IF(G27&gt;0, VLOOKUP(G27-G$5-(INT($M27/9)+(MOD($M27,9)&gt;=G$6)), '[1]Point System'!$A$4:$B$15, 2),"")</f>
        <v>3</v>
      </c>
      <c r="H28" s="16">
        <f>IF(H27&gt;0, VLOOKUP(H27-H$5-(INT($M27/9)+(MOD($M27,9)&gt;=H$6)), '[1]Point System'!$A$4:$B$15, 2),"")</f>
        <v>3</v>
      </c>
      <c r="I28" s="16">
        <f>IF(I27&gt;0, VLOOKUP(I27-I$5-(INT($M27/9)+(MOD($M27,9)&gt;=I$6)), '[1]Point System'!$A$4:$B$15, 2),"")</f>
        <v>2</v>
      </c>
      <c r="J28" s="16">
        <f>IF(J27&gt;0, VLOOKUP(J27-J$5-(INT($M27/9)+(MOD($M27,9)&gt;=J$6)), '[1]Point System'!$A$4:$B$15, 2),"")</f>
        <v>2</v>
      </c>
      <c r="K28" s="16">
        <f>IF(K27&gt;0, VLOOKUP(K27-K$5-(INT($M27/9)+(MOD($M27,9)&gt;=K$6)), '[1]Point System'!$A$4:$B$15, 2),"")</f>
        <v>2</v>
      </c>
      <c r="L28" s="17">
        <f t="shared" si="0"/>
        <v>23</v>
      </c>
      <c r="M28" s="16"/>
      <c r="N28" s="16"/>
      <c r="O28" s="18">
        <f>IF(L28&lt;&gt;"", L28, "")</f>
        <v>23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30</v>
      </c>
      <c r="B29" s="12"/>
      <c r="C29" s="12">
        <v>4</v>
      </c>
      <c r="D29" s="12">
        <v>6</v>
      </c>
      <c r="E29" s="12">
        <v>5</v>
      </c>
      <c r="F29" s="40">
        <v>2</v>
      </c>
      <c r="G29" s="12">
        <v>4</v>
      </c>
      <c r="H29" s="12">
        <v>4</v>
      </c>
      <c r="I29" s="12">
        <v>3</v>
      </c>
      <c r="J29" s="12">
        <v>4</v>
      </c>
      <c r="K29" s="12">
        <v>5</v>
      </c>
      <c r="L29" s="13">
        <f t="shared" ref="L29:L34" si="1">IF(SUM(C29:K29)&gt;0, SUM(C29:K29),"")</f>
        <v>37</v>
      </c>
      <c r="M29" s="12">
        <v>10</v>
      </c>
      <c r="N29" s="12">
        <f>IF(L29&lt;&gt;"",L29- M29, "")</f>
        <v>27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'[1]Point System'!$A$4:$B$15, 2),"")</f>
        <v>3</v>
      </c>
      <c r="D30" s="16">
        <f>IF(D29&gt;0, VLOOKUP(D29-D$5-(INT($M29/9)+(MOD($M29,9)&gt;=D$6)), '[1]Point System'!$A$4:$B$15, 2),"")</f>
        <v>3</v>
      </c>
      <c r="E30" s="16">
        <f>IF(E29&gt;0, VLOOKUP(E29-E$5-(INT($M29/9)+(MOD($M29,9)&gt;=E$6)), '[1]Point System'!$A$4:$B$15, 2),"")</f>
        <v>2</v>
      </c>
      <c r="F30" s="16">
        <f>IF(F29&gt;0, VLOOKUP(F29-F$5-(INT($M29/9)+(MOD($M29,9)&gt;=F$6)), '[1]Point System'!$A$4:$B$15, 2),"")</f>
        <v>4</v>
      </c>
      <c r="G30" s="16">
        <f>IF(G29&gt;0, VLOOKUP(G29-G$5-(INT($M29/9)+(MOD($M29,9)&gt;=G$6)), '[1]Point System'!$A$4:$B$15, 2),"")</f>
        <v>3</v>
      </c>
      <c r="H30" s="16">
        <f>IF(H29&gt;0, VLOOKUP(H29-H$5-(INT($M29/9)+(MOD($M29,9)&gt;=H$6)), '[1]Point System'!$A$4:$B$15, 2),"")</f>
        <v>3</v>
      </c>
      <c r="I30" s="16">
        <f>IF(I29&gt;0, VLOOKUP(I29-I$5-(INT($M29/9)+(MOD($M29,9)&gt;=I$6)), '[1]Point System'!$A$4:$B$15, 2),"")</f>
        <v>3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3</v>
      </c>
      <c r="L30" s="17">
        <f t="shared" si="1"/>
        <v>27</v>
      </c>
      <c r="M30" s="16"/>
      <c r="N30" s="16"/>
      <c r="O30" s="18">
        <f>IF(L30&lt;&gt;"", L30, "")</f>
        <v>27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29</v>
      </c>
      <c r="B31" s="12"/>
      <c r="C31" s="12">
        <v>6</v>
      </c>
      <c r="D31" s="12">
        <v>7</v>
      </c>
      <c r="E31" s="12">
        <v>7</v>
      </c>
      <c r="F31" s="12">
        <v>6</v>
      </c>
      <c r="G31" s="12">
        <v>7</v>
      </c>
      <c r="H31" s="12">
        <v>7</v>
      </c>
      <c r="I31" s="12">
        <v>6</v>
      </c>
      <c r="J31" s="12">
        <v>7</v>
      </c>
      <c r="K31" s="12">
        <v>8</v>
      </c>
      <c r="L31" s="13">
        <f t="shared" si="1"/>
        <v>61</v>
      </c>
      <c r="M31" s="12" t="s">
        <v>1</v>
      </c>
      <c r="N31" s="12"/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7" t="str">
        <f t="shared" si="1"/>
        <v/>
      </c>
      <c r="M32" s="16"/>
      <c r="N32" s="16"/>
      <c r="O32" s="18" t="str">
        <f>IF(L32&lt;&gt;"", L32, "")</f>
        <v/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25">
      <c r="A33" s="11" t="s">
        <v>24</v>
      </c>
      <c r="B33" s="12"/>
      <c r="C33" s="12">
        <v>7</v>
      </c>
      <c r="D33" s="12">
        <v>7</v>
      </c>
      <c r="E33" s="12">
        <v>6</v>
      </c>
      <c r="F33" s="12">
        <v>6</v>
      </c>
      <c r="G33" s="12">
        <v>7</v>
      </c>
      <c r="H33" s="12">
        <v>6</v>
      </c>
      <c r="I33" s="12">
        <v>5</v>
      </c>
      <c r="J33" s="12">
        <v>6</v>
      </c>
      <c r="K33" s="12">
        <v>8</v>
      </c>
      <c r="L33" s="13">
        <f t="shared" si="1"/>
        <v>58</v>
      </c>
      <c r="M33" s="12">
        <v>23</v>
      </c>
      <c r="N33" s="12">
        <f>IF(L33&lt;&gt;"",L33- M33, "")</f>
        <v>35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thickBot="1" x14ac:dyDescent="0.3">
      <c r="A34" s="15"/>
      <c r="B34" s="16"/>
      <c r="C34" s="16">
        <f>IF(C33&gt;0, VLOOKUP(C33-C$5-(INT($M33/9)+(MOD($M33,9)&gt;=C$6)), '[1]Point System'!$A$4:$B$15, 2),"")</f>
        <v>2</v>
      </c>
      <c r="D34" s="16">
        <f>IF(D33&gt;0, VLOOKUP(D33-D$5-(INT($M33/9)+(MOD($M33,9)&gt;=D$6)), '[1]Point System'!$A$4:$B$15, 2),"")</f>
        <v>3</v>
      </c>
      <c r="E34" s="16">
        <f>IF(E33&gt;0, VLOOKUP(E33-E$5-(INT($M33/9)+(MOD($M33,9)&gt;=E$6)), '[1]Point System'!$A$4:$B$15, 2),"")</f>
        <v>3</v>
      </c>
      <c r="F34" s="16">
        <f>IF(F33&gt;0, VLOOKUP(F33-F$5-(INT($M33/9)+(MOD($M33,9)&gt;=F$6)), '[1]Point System'!$A$4:$B$15, 2),"")</f>
        <v>1</v>
      </c>
      <c r="G34" s="16">
        <f>IF(G33&gt;0, VLOOKUP(G33-G$5-(INT($M33/9)+(MOD($M33,9)&gt;=G$6)), '[1]Point System'!$A$4:$B$15, 2),"")</f>
        <v>2</v>
      </c>
      <c r="H34" s="16">
        <f>IF(H33&gt;0, VLOOKUP(H33-H$5-(INT($M33/9)+(MOD($M33,9)&gt;=H$6)), '[1]Point System'!$A$4:$B$15, 2),"")</f>
        <v>2</v>
      </c>
      <c r="I34" s="16">
        <f>IF(I33&gt;0, VLOOKUP(I33-I$5-(INT($M33/9)+(MOD($M33,9)&gt;=I$6)), '[1]Point System'!$A$4:$B$15, 2),"")</f>
        <v>2</v>
      </c>
      <c r="J34" s="16">
        <f>IF(J33&gt;0, VLOOKUP(J33-J$5-(INT($M33/9)+(MOD($M33,9)&gt;=J$6)), '[1]Point System'!$A$4:$B$15, 2),"")</f>
        <v>2</v>
      </c>
      <c r="K34" s="16">
        <f>IF(K33&gt;0, VLOOKUP(K33-K$5-(INT($M33/9)+(MOD($M33,9)&gt;=K$6)), '[1]Point System'!$A$4:$B$15, 2),"")</f>
        <v>2</v>
      </c>
      <c r="L34" s="17">
        <f t="shared" si="1"/>
        <v>19</v>
      </c>
      <c r="M34" s="16"/>
      <c r="N34" s="16"/>
      <c r="O34" s="18">
        <f>IF(L34&lt;&gt;"", L34, "")</f>
        <v>19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82627114-D88C-8242-80DC-83DE4714BF80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B181-B9F8-3F44-A6B7-4F2CA626F771}">
  <dimension ref="A1:Z20"/>
  <sheetViews>
    <sheetView tabSelected="1" workbookViewId="0">
      <pane ySplit="6" topLeftCell="A7" activePane="bottomLeft" state="frozen"/>
      <selection activeCell="G22" sqref="G22"/>
      <selection pane="bottomLeft" activeCell="O12" sqref="O12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4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43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4"/>
      <c r="B6" s="25" t="s">
        <v>20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34</v>
      </c>
      <c r="B7" s="12" t="s">
        <v>19</v>
      </c>
      <c r="C7" s="12">
        <v>7</v>
      </c>
      <c r="D7" s="12">
        <v>8</v>
      </c>
      <c r="E7" s="12">
        <v>5</v>
      </c>
      <c r="F7" s="12">
        <v>3</v>
      </c>
      <c r="G7" s="12">
        <v>7</v>
      </c>
      <c r="H7" s="12">
        <v>6</v>
      </c>
      <c r="I7" s="12">
        <v>4</v>
      </c>
      <c r="J7" s="12">
        <v>4</v>
      </c>
      <c r="K7" s="12">
        <v>7</v>
      </c>
      <c r="L7" s="13">
        <f t="shared" ref="L7:L20" si="0">IF(SUM(C7:K7)&gt;0, SUM(C7:K7),"")</f>
        <v>51</v>
      </c>
      <c r="M7" s="12">
        <v>12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21</v>
      </c>
      <c r="C8" s="16">
        <f>IF(C7&gt;0, VLOOKUP(C7-C$5-(INT($M7/9)+(MOD($M7,9)&gt;=C$6)), 'Point System'!$A$4:$B$15, 2),"")</f>
        <v>0</v>
      </c>
      <c r="D8" s="16">
        <f>IF(D7&gt;0, VLOOKUP(D7-D$5-(INT($M7/9)+(MOD($M7,9)&gt;=D$6)), 'Point System'!$A$4:$B$15, 2),"")</f>
        <v>1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0</v>
      </c>
      <c r="H8" s="16">
        <f>IF(H7&gt;0, VLOOKUP(H7-H$5-(INT($M7/9)+(MOD($M7,9)&gt;=H$6)), 'Point System'!$A$4:$B$15, 2),"")</f>
        <v>1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11</v>
      </c>
      <c r="B9" s="12"/>
      <c r="C9" s="12">
        <v>5</v>
      </c>
      <c r="D9" s="12">
        <v>5</v>
      </c>
      <c r="E9" s="12">
        <v>6</v>
      </c>
      <c r="F9" s="12">
        <v>4</v>
      </c>
      <c r="G9" s="12">
        <v>6</v>
      </c>
      <c r="H9" s="12">
        <v>6</v>
      </c>
      <c r="I9" s="12">
        <v>5</v>
      </c>
      <c r="J9" s="12">
        <v>6</v>
      </c>
      <c r="K9" s="12">
        <v>7</v>
      </c>
      <c r="L9" s="13">
        <f t="shared" si="0"/>
        <v>50</v>
      </c>
      <c r="M9" s="12">
        <v>9</v>
      </c>
      <c r="N9" s="12">
        <f>IF(L9&lt;&gt;"",L9- M9, "")</f>
        <v>41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1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1</v>
      </c>
      <c r="L10" s="17">
        <f t="shared" si="0"/>
        <v>13</v>
      </c>
      <c r="M10" s="16"/>
      <c r="N10" s="16"/>
      <c r="O10" s="18">
        <f>IF(L10&lt;&gt;"", L10, "")</f>
        <v>13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24</v>
      </c>
      <c r="B11" s="12"/>
      <c r="C11" s="12">
        <v>6</v>
      </c>
      <c r="D11" s="12">
        <v>8</v>
      </c>
      <c r="E11" s="12">
        <v>7</v>
      </c>
      <c r="F11" s="12">
        <v>5</v>
      </c>
      <c r="G11" s="12">
        <v>6</v>
      </c>
      <c r="H11" s="12">
        <v>7</v>
      </c>
      <c r="I11" s="12">
        <v>5</v>
      </c>
      <c r="J11" s="12">
        <v>7</v>
      </c>
      <c r="K11" s="12">
        <v>8</v>
      </c>
      <c r="L11" s="13">
        <f t="shared" si="0"/>
        <v>59</v>
      </c>
      <c r="M11" s="12">
        <v>23</v>
      </c>
      <c r="N11" s="12">
        <f>IF(L11&lt;&gt;"",L11- M11, "")</f>
        <v>36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3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2</v>
      </c>
      <c r="L12" s="17">
        <f t="shared" si="0"/>
        <v>18</v>
      </c>
      <c r="M12" s="16"/>
      <c r="N12" s="16"/>
      <c r="O12" s="18">
        <f>IF(L12&lt;&gt;"", L12, "")</f>
        <v>18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27</v>
      </c>
      <c r="B13" s="12"/>
      <c r="C13" s="12">
        <v>5</v>
      </c>
      <c r="D13" s="12">
        <v>5</v>
      </c>
      <c r="E13" s="12">
        <v>4</v>
      </c>
      <c r="F13" s="12">
        <v>4</v>
      </c>
      <c r="G13" s="12">
        <v>5</v>
      </c>
      <c r="H13" s="12">
        <v>4</v>
      </c>
      <c r="I13" s="12">
        <v>3</v>
      </c>
      <c r="J13" s="12">
        <v>4</v>
      </c>
      <c r="K13" s="12">
        <v>5</v>
      </c>
      <c r="L13" s="13">
        <f t="shared" si="0"/>
        <v>39</v>
      </c>
      <c r="M13" s="12">
        <v>1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1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2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25</v>
      </c>
      <c r="B15" s="12"/>
      <c r="C15" s="12">
        <v>5</v>
      </c>
      <c r="D15" s="38">
        <v>5</v>
      </c>
      <c r="E15" s="12">
        <v>5</v>
      </c>
      <c r="F15" s="12">
        <v>3</v>
      </c>
      <c r="G15" s="12">
        <v>5</v>
      </c>
      <c r="H15" s="12">
        <v>5</v>
      </c>
      <c r="I15" s="12">
        <v>4</v>
      </c>
      <c r="J15" s="12">
        <v>6</v>
      </c>
      <c r="K15" s="12">
        <v>5</v>
      </c>
      <c r="L15" s="13">
        <f t="shared" si="0"/>
        <v>43</v>
      </c>
      <c r="M15" s="12">
        <v>6</v>
      </c>
      <c r="N15" s="12">
        <f>IF(L15&lt;&gt;"",L15- M15, "")</f>
        <v>37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si="0"/>
        <v>17</v>
      </c>
      <c r="M16" s="16"/>
      <c r="N16" s="16"/>
      <c r="O16" s="18">
        <f>IF(L16&lt;&gt;"", L16, "")</f>
        <v>17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35</v>
      </c>
      <c r="B17" s="12"/>
      <c r="C17" s="12">
        <v>6</v>
      </c>
      <c r="D17" s="12">
        <v>8</v>
      </c>
      <c r="E17" s="12">
        <v>5</v>
      </c>
      <c r="F17" s="12">
        <v>5</v>
      </c>
      <c r="G17" s="12">
        <v>6</v>
      </c>
      <c r="H17" s="12">
        <v>5</v>
      </c>
      <c r="I17" s="38">
        <v>4</v>
      </c>
      <c r="J17" s="12">
        <v>6</v>
      </c>
      <c r="K17" s="12">
        <v>6</v>
      </c>
      <c r="L17" s="13">
        <f t="shared" si="0"/>
        <v>51</v>
      </c>
      <c r="M17" s="12">
        <v>12</v>
      </c>
      <c r="N17" s="12">
        <f>IF(L17&lt;&gt;"",L17- M17, "")</f>
        <v>39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1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3</v>
      </c>
      <c r="L18" s="17">
        <f t="shared" si="0"/>
        <v>15</v>
      </c>
      <c r="M18" s="16"/>
      <c r="N18" s="16"/>
      <c r="O18" s="18">
        <f>IF(L18&lt;&gt;"", L18, "")</f>
        <v>15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36</v>
      </c>
      <c r="B19" s="12"/>
      <c r="C19" s="12">
        <v>6</v>
      </c>
      <c r="D19" s="12">
        <v>6</v>
      </c>
      <c r="E19" s="12">
        <v>6</v>
      </c>
      <c r="F19" s="12">
        <v>4</v>
      </c>
      <c r="G19" s="12">
        <v>6</v>
      </c>
      <c r="H19" s="40">
        <v>3</v>
      </c>
      <c r="I19" s="12">
        <v>3</v>
      </c>
      <c r="J19" s="12">
        <v>7</v>
      </c>
      <c r="K19" s="12">
        <v>6</v>
      </c>
      <c r="L19" s="13">
        <f t="shared" si="0"/>
        <v>47</v>
      </c>
      <c r="M19" s="12">
        <v>13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4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3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A97D6FF9-6A76-EC40-BFCE-BAC31A7813D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Template</vt:lpstr>
      <vt:lpstr>Point System</vt:lpstr>
      <vt:lpstr>Week 1</vt:lpstr>
      <vt:lpstr>Week 2</vt:lpstr>
      <vt:lpstr>Week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2026-05-27T00:01:10Z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</Properties>
</file>